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AT_TU_NGANH_NGH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color rgb="005E6F85"/>
    </font>
    <font>
      <b val="1"/>
    </font>
  </fonts>
  <fills count="6">
    <fill>
      <patternFill/>
    </fill>
    <fill>
      <patternFill patternType="gray125"/>
    </fill>
    <fill>
      <patternFill patternType="solid">
        <fgColor rgb="000D2A52"/>
      </patternFill>
    </fill>
    <fill>
      <patternFill patternType="solid">
        <fgColor rgb="00D9EAF7"/>
      </patternFill>
    </fill>
    <fill>
      <patternFill patternType="solid">
        <fgColor rgb="00EAF4FF"/>
      </patternFill>
    </fill>
    <fill>
      <patternFill patternType="solid">
        <fgColor rgb="00FFF3D8"/>
      </patternFill>
    </fill>
  </fills>
  <borders count="6">
    <border>
      <left/>
      <right/>
      <top/>
      <bottom/>
      <diagonal/>
    </border>
    <border>
      <left style="thin">
        <color rgb="009FB4CC"/>
      </left>
      <right style="thin">
        <color rgb="009FB4CC"/>
      </right>
      <top style="thin">
        <color rgb="009FB4CC"/>
      </top>
      <bottom style="thin">
        <color rgb="009FB4CC"/>
      </bottom>
    </border>
    <border>
      <left/>
      <right/>
      <top style="thin">
        <color rgb="009FB4CC"/>
      </top>
      <bottom/>
      <diagonal/>
    </border>
    <border>
      <left/>
      <right style="thin">
        <color rgb="009FB4CC"/>
      </right>
      <top style="thin">
        <color rgb="009FB4CC"/>
      </top>
      <bottom/>
      <diagonal/>
    </border>
    <border>
      <left/>
      <right/>
      <top style="thin">
        <color rgb="009FB4CC"/>
      </top>
      <bottom style="thin">
        <color rgb="009FB4CC"/>
      </bottom>
      <diagonal/>
    </border>
    <border>
      <left/>
      <right style="thin">
        <color rgb="009FB4CC"/>
      </right>
      <top style="thin">
        <color rgb="009FB4CC"/>
      </top>
      <bottom style="thin">
        <color rgb="009FB4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/>
    </xf>
    <xf numFmtId="0" fontId="0" fillId="0" borderId="1" applyAlignment="1" pivotButton="0" quotePrefix="0" xfId="0">
      <alignment vertical="top"/>
    </xf>
    <xf numFmtId="3" fontId="0" fillId="0" borderId="1" applyAlignment="1" pivotButton="0" quotePrefix="0" xfId="0">
      <alignment vertical="top"/>
    </xf>
    <xf numFmtId="3" fontId="0" fillId="4" borderId="1" applyAlignment="1" pivotButton="0" quotePrefix="0" xfId="0">
      <alignment vertical="top"/>
    </xf>
    <xf numFmtId="0" fontId="0" fillId="4" borderId="1" applyAlignment="1" pivotButton="0" quotePrefix="0" xfId="0">
      <alignment vertical="top"/>
    </xf>
    <xf numFmtId="0" fontId="0" fillId="5" borderId="1" applyAlignment="1" pivotButton="0" quotePrefix="0" xfId="0">
      <alignment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Giá trị tồn theo ngành</a:t>
            </a:r>
          </a:p>
        </rich>
      </tx>
    </title>
    <view3D>
      <rotX val="15"/>
      <rotY val="20"/>
      <rAngAx val="1"/>
    </view3D>
    <floor/>
    <sideWall/>
    <backWall/>
    <plotArea>
      <bar3DChart>
        <barDir val="col"/>
        <grouping val="clustered"/>
        <ser>
          <idx val="0"/>
          <order val="0"/>
          <tx>
            <strRef>
              <f>'VAT_TU_NGANH_NGHE'!M4</f>
            </strRef>
          </tx>
          <spPr>
            <a:ln xmlns:a="http://schemas.openxmlformats.org/drawingml/2006/main">
              <a:prstDash val="solid"/>
            </a:ln>
          </spPr>
          <cat>
            <numRef>
              <f>'VAT_TU_NGANH_NGHE'!$L$5:$L$9</f>
            </numRef>
          </cat>
          <val>
            <numRef>
              <f>'VAT_TU_NGANH_NGHE'!$M$5:$M$9</f>
            </numRef>
          </val>
        </ser>
        <gapWidth val="150"/>
        <gapDepth val="150"/>
        <axId val="10"/>
        <axId val="100"/>
        <axId val="1000"/>
      </bar3D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  <serAx>
        <axId val="1000"/>
        <scaling>
          <orientation val="minMax"/>
        </scaling>
        <axPos val="l"/>
        <majorTickMark val="none"/>
        <minorTickMark val="none"/>
        <crossAx val="10"/>
      </ser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Tỷ trọng tồn kho</a:t>
            </a:r>
          </a:p>
        </rich>
      </tx>
    </title>
    <plotArea>
      <doughnutChart>
        <varyColors val="1"/>
        <ser>
          <idx val="0"/>
          <order val="0"/>
          <tx>
            <strRef>
              <f>'VAT_TU_NGANH_NGHE'!M4</f>
            </strRef>
          </tx>
          <spPr>
            <a:ln xmlns:a="http://schemas.openxmlformats.org/drawingml/2006/main">
              <a:prstDash val="solid"/>
            </a:ln>
          </spPr>
          <cat>
            <numRef>
              <f>'VAT_TU_NGANH_NGHE'!$L$5:$L$9</f>
            </numRef>
          </cat>
          <val>
            <numRef>
              <f>'VAT_TU_NGANH_NGHE'!$M$5:$M$9</f>
            </numRef>
          </val>
        </ser>
        <firstSliceAng val="0"/>
        <holeSize val="45"/>
      </doughnut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11</col>
      <colOff>0</colOff>
      <row>10</row>
      <rowOff>0</rowOff>
    </from>
    <ext cx="504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11</col>
      <colOff>0</colOff>
      <row>24</row>
      <rowOff>0</rowOff>
    </from>
    <ext cx="360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3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20" customWidth="1" min="3" max="3"/>
    <col width="10" customWidth="1" min="4" max="4"/>
    <col width="10" customWidth="1" min="5" max="5"/>
    <col width="12" customWidth="1" min="6" max="6"/>
    <col width="14" customWidth="1" min="7" max="7"/>
    <col width="16" customWidth="1" min="8" max="8"/>
    <col width="12" customWidth="1" min="9" max="9"/>
    <col width="14" customWidth="1" min="10" max="10"/>
  </cols>
  <sheetData>
    <row r="1" ht="30" customHeight="1">
      <c r="A1" s="1" t="inlineStr">
        <is>
          <t>MẪU BẢNG VẬT TƯ NHIỀU NGÀNH NGHỀ</t>
        </is>
      </c>
    </row>
    <row r="2">
      <c r="A2" s="2" t="inlineStr">
        <is>
          <t>Có công thức giá trị tồn, mức đặt hàng lại và biểu đồ vật tư theo nhóm ngành.</t>
        </is>
      </c>
    </row>
    <row r="4">
      <c r="A4" s="3" t="inlineStr">
        <is>
          <t>MÃ VT</t>
        </is>
      </c>
      <c r="B4" s="3" t="inlineStr">
        <is>
          <t>NGÀNH</t>
        </is>
      </c>
      <c r="C4" s="3" t="inlineStr">
        <is>
          <t>TÊN VẬT TƯ</t>
        </is>
      </c>
      <c r="D4" s="3" t="inlineStr">
        <is>
          <t>ĐƠN VỊ</t>
        </is>
      </c>
      <c r="E4" s="3" t="inlineStr">
        <is>
          <t>TỒN</t>
        </is>
      </c>
      <c r="F4" s="3" t="inlineStr">
        <is>
          <t>NHU CẦU</t>
        </is>
      </c>
      <c r="G4" s="3" t="inlineStr">
        <is>
          <t>ĐƠN GIÁ</t>
        </is>
      </c>
      <c r="H4" s="3" t="inlineStr">
        <is>
          <t>GIÁ TRỊ TỒN</t>
        </is>
      </c>
      <c r="I4" s="3" t="inlineStr">
        <is>
          <t>TỐI THIỂU</t>
        </is>
      </c>
      <c r="J4" s="3" t="inlineStr">
        <is>
          <t>CẢNH BÁO</t>
        </is>
      </c>
      <c r="L4" t="inlineStr">
        <is>
          <t>NGÀNH</t>
        </is>
      </c>
      <c r="M4" t="inlineStr">
        <is>
          <t>GIÁ TRỊ TỒN</t>
        </is>
      </c>
    </row>
    <row r="5">
      <c r="A5" s="4" t="inlineStr">
        <is>
          <t>VT-GO-01</t>
        </is>
      </c>
      <c r="B5" s="4" t="inlineStr">
        <is>
          <t>Gỗ nội thất</t>
        </is>
      </c>
      <c r="C5" s="4" t="inlineStr">
        <is>
          <t>Gỗ sồi</t>
        </is>
      </c>
      <c r="D5" s="4" t="inlineStr">
        <is>
          <t>m3</t>
        </is>
      </c>
      <c r="E5" s="4" t="n">
        <v>12</v>
      </c>
      <c r="F5" s="4" t="n">
        <v>18</v>
      </c>
      <c r="G5" s="5" t="n">
        <v>14500000</v>
      </c>
      <c r="H5" s="6">
        <f>E5*G5</f>
        <v/>
      </c>
      <c r="I5" s="4" t="n">
        <v>15</v>
      </c>
      <c r="J5" s="7">
        <f>IF(E5&lt;I5,"CẦN NHẬP","ĐỦ")</f>
        <v/>
      </c>
      <c r="L5" t="inlineStr">
        <is>
          <t>Gỗ nội thất</t>
        </is>
      </c>
      <c r="M5">
        <f>SUMIF(B5:B10,L5,H5:H10)</f>
        <v/>
      </c>
    </row>
    <row r="6">
      <c r="A6" s="4" t="inlineStr">
        <is>
          <t>VT-GO-02</t>
        </is>
      </c>
      <c r="B6" s="4" t="inlineStr">
        <is>
          <t>Gỗ nội thất</t>
        </is>
      </c>
      <c r="C6" s="4" t="inlineStr">
        <is>
          <t>Ván MDF</t>
        </is>
      </c>
      <c r="D6" s="4" t="inlineStr">
        <is>
          <t>tấm</t>
        </is>
      </c>
      <c r="E6" s="4" t="n">
        <v>85</v>
      </c>
      <c r="F6" s="4" t="n">
        <v>60</v>
      </c>
      <c r="G6" s="5" t="n">
        <v>380000</v>
      </c>
      <c r="H6" s="6">
        <f>E6*G6</f>
        <v/>
      </c>
      <c r="I6" s="4" t="n">
        <v>50</v>
      </c>
      <c r="J6" s="7">
        <f>IF(E6&lt;I6,"CẦN NHẬP","ĐỦ")</f>
        <v/>
      </c>
      <c r="L6" t="inlineStr">
        <is>
          <t>Cơ khí</t>
        </is>
      </c>
      <c r="M6">
        <f>SUMIF(B5:B10,L6,H5:H10)</f>
        <v/>
      </c>
    </row>
    <row r="7">
      <c r="A7" s="4" t="inlineStr">
        <is>
          <t>VT-CK-01</t>
        </is>
      </c>
      <c r="B7" s="4" t="inlineStr">
        <is>
          <t>Cơ khí</t>
        </is>
      </c>
      <c r="C7" s="4" t="inlineStr">
        <is>
          <t>Thép hộp</t>
        </is>
      </c>
      <c r="D7" s="4" t="inlineStr">
        <is>
          <t>cây</t>
        </is>
      </c>
      <c r="E7" s="4" t="n">
        <v>44</v>
      </c>
      <c r="F7" s="4" t="n">
        <v>90</v>
      </c>
      <c r="G7" s="5" t="n">
        <v>210000</v>
      </c>
      <c r="H7" s="6">
        <f>E7*G7</f>
        <v/>
      </c>
      <c r="I7" s="4" t="n">
        <v>60</v>
      </c>
      <c r="J7" s="7">
        <f>IF(E7&lt;I7,"CẦN NHẬP","ĐỦ")</f>
        <v/>
      </c>
      <c r="L7" t="inlineStr">
        <is>
          <t>Xây dựng</t>
        </is>
      </c>
      <c r="M7">
        <f>SUMIF(B5:B10,L7,H5:H10)</f>
        <v/>
      </c>
    </row>
    <row r="8">
      <c r="A8" s="4" t="inlineStr">
        <is>
          <t>VT-XD-01</t>
        </is>
      </c>
      <c r="B8" s="4" t="inlineStr">
        <is>
          <t>Xây dựng</t>
        </is>
      </c>
      <c r="C8" s="4" t="inlineStr">
        <is>
          <t>Xi măng</t>
        </is>
      </c>
      <c r="D8" s="4" t="inlineStr">
        <is>
          <t>bao</t>
        </is>
      </c>
      <c r="E8" s="4" t="n">
        <v>180</v>
      </c>
      <c r="F8" s="4" t="n">
        <v>250</v>
      </c>
      <c r="G8" s="5" t="n">
        <v>92000</v>
      </c>
      <c r="H8" s="6">
        <f>E8*G8</f>
        <v/>
      </c>
      <c r="I8" s="4" t="n">
        <v>120</v>
      </c>
      <c r="J8" s="7">
        <f>IF(E8&lt;I8,"CẦN NHẬP","ĐỦ")</f>
        <v/>
      </c>
      <c r="L8" t="inlineStr">
        <is>
          <t>May mặc</t>
        </is>
      </c>
      <c r="M8">
        <f>SUMIF(B5:B10,L8,H5:H10)</f>
        <v/>
      </c>
    </row>
    <row r="9">
      <c r="A9" s="4" t="inlineStr">
        <is>
          <t>VT-MM-01</t>
        </is>
      </c>
      <c r="B9" s="4" t="inlineStr">
        <is>
          <t>May mặc</t>
        </is>
      </c>
      <c r="C9" s="4" t="inlineStr">
        <is>
          <t>Vải cotton</t>
        </is>
      </c>
      <c r="D9" s="4" t="inlineStr">
        <is>
          <t>m</t>
        </is>
      </c>
      <c r="E9" s="4" t="n">
        <v>520</v>
      </c>
      <c r="F9" s="4" t="n">
        <v>430</v>
      </c>
      <c r="G9" s="5" t="n">
        <v>65000</v>
      </c>
      <c r="H9" s="6">
        <f>E9*G9</f>
        <v/>
      </c>
      <c r="I9" s="4" t="n">
        <v>300</v>
      </c>
      <c r="J9" s="7">
        <f>IF(E9&lt;I9,"CẦN NHẬP","ĐỦ")</f>
        <v/>
      </c>
      <c r="L9" t="inlineStr">
        <is>
          <t>Điện nước</t>
        </is>
      </c>
      <c r="M9">
        <f>SUMIF(B5:B10,L9,H5:H10)</f>
        <v/>
      </c>
    </row>
    <row r="10">
      <c r="A10" s="4" t="inlineStr">
        <is>
          <t>VT-DN-01</t>
        </is>
      </c>
      <c r="B10" s="4" t="inlineStr">
        <is>
          <t>Điện nước</t>
        </is>
      </c>
      <c r="C10" s="4" t="inlineStr">
        <is>
          <t>Ống PVC</t>
        </is>
      </c>
      <c r="D10" s="4" t="inlineStr">
        <is>
          <t>cây</t>
        </is>
      </c>
      <c r="E10" s="4" t="n">
        <v>70</v>
      </c>
      <c r="F10" s="4" t="n">
        <v>110</v>
      </c>
      <c r="G10" s="5" t="n">
        <v>125000</v>
      </c>
      <c r="H10" s="6">
        <f>E10*G10</f>
        <v/>
      </c>
      <c r="I10" s="4" t="n">
        <v>80</v>
      </c>
      <c r="J10" s="7">
        <f>IF(E10&lt;I10,"CẦN NHẬP","ĐỦ")</f>
        <v/>
      </c>
    </row>
    <row r="13">
      <c r="A13" s="8" t="inlineStr">
        <is>
          <t>Gợi ý cho AI: Lọc các vật tư cần nhập, tính tổng giá trị theo ngành và đề xuất thứ tự mua hàng ưu tiên.</t>
        </is>
      </c>
      <c r="B13" s="9" t="n"/>
      <c r="C13" s="9" t="n"/>
      <c r="D13" s="9" t="n"/>
      <c r="E13" s="9" t="n"/>
      <c r="F13" s="9" t="n"/>
      <c r="G13" s="9" t="n"/>
      <c r="H13" s="9" t="n"/>
      <c r="I13" s="9" t="n"/>
      <c r="J13" s="10" t="n"/>
    </row>
  </sheetData>
  <mergeCells count="3">
    <mergeCell ref="A1:J1"/>
    <mergeCell ref="A13:J13"/>
    <mergeCell ref="A2:J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2026-06-19T16:38:59Z</dcterms:created>
  <dcterms:modified xmlns:dcterms="http://purl.org/dc/terms/" xmlns:xsi="http://www.w3.org/2001/XMLSchema-instance" xsi:type="dcterms:W3CDTF">2026-06-19T16:38:59Z</dcterms:modified>
</cp:coreProperties>
</file>