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G_N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4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color rgb="005E6F85"/>
    </font>
    <font>
      <b val="1"/>
    </font>
  </fonts>
  <fills count="6">
    <fill>
      <patternFill/>
    </fill>
    <fill>
      <patternFill patternType="gray125"/>
    </fill>
    <fill>
      <patternFill patternType="solid">
        <fgColor rgb="000D2A52"/>
      </patternFill>
    </fill>
    <fill>
      <patternFill patternType="solid">
        <fgColor rgb="00D9EAF7"/>
      </patternFill>
    </fill>
    <fill>
      <patternFill patternType="solid">
        <fgColor rgb="00EAF4FF"/>
      </patternFill>
    </fill>
    <fill>
      <patternFill patternType="solid">
        <fgColor rgb="00FFF3D8"/>
      </patternFill>
    </fill>
  </fills>
  <borders count="6">
    <border>
      <left/>
      <right/>
      <top/>
      <bottom/>
      <diagonal/>
    </border>
    <border>
      <left style="thin">
        <color rgb="009FB4CC"/>
      </left>
      <right style="thin">
        <color rgb="009FB4CC"/>
      </right>
      <top style="thin">
        <color rgb="009FB4CC"/>
      </top>
      <bottom style="thin">
        <color rgb="009FB4CC"/>
      </bottom>
    </border>
    <border>
      <left/>
      <right/>
      <top style="thin">
        <color rgb="009FB4CC"/>
      </top>
      <bottom/>
      <diagonal/>
    </border>
    <border>
      <left/>
      <right style="thin">
        <color rgb="009FB4CC"/>
      </right>
      <top style="thin">
        <color rgb="009FB4CC"/>
      </top>
      <bottom/>
      <diagonal/>
    </border>
    <border>
      <left/>
      <right/>
      <top style="thin">
        <color rgb="009FB4CC"/>
      </top>
      <bottom style="thin">
        <color rgb="009FB4CC"/>
      </bottom>
      <diagonal/>
    </border>
    <border>
      <left/>
      <right style="thin">
        <color rgb="009FB4CC"/>
      </right>
      <top style="thin">
        <color rgb="009FB4CC"/>
      </top>
      <bottom style="thin">
        <color rgb="009FB4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/>
    </xf>
    <xf numFmtId="0" fontId="0" fillId="0" borderId="1" applyAlignment="1" pivotButton="0" quotePrefix="0" xfId="0">
      <alignment vertical="top"/>
    </xf>
    <xf numFmtId="164" fontId="0" fillId="0" borderId="1" applyAlignment="1" pivotButton="0" quotePrefix="0" xfId="0">
      <alignment vertical="top"/>
    </xf>
    <xf numFmtId="3" fontId="0" fillId="0" borderId="1" applyAlignment="1" pivotButton="0" quotePrefix="0" xfId="0">
      <alignment vertical="top"/>
    </xf>
    <xf numFmtId="3" fontId="0" fillId="4" borderId="1" applyAlignment="1" pivotButton="0" quotePrefix="0" xfId="0">
      <alignment vertical="top"/>
    </xf>
    <xf numFmtId="0" fontId="0" fillId="4" borderId="1" applyAlignment="1" pivotButton="0" quotePrefix="0" xfId="0">
      <alignment vertical="top"/>
    </xf>
    <xf numFmtId="0" fontId="0" fillId="5" borderId="1" applyAlignment="1" pivotButton="0" quotePrefix="0" xfId="0">
      <alignment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Công nợ còn lại theo khách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'CONG_NO'!G4</f>
            </strRef>
          </tx>
          <spPr>
            <a:ln xmlns:a="http://schemas.openxmlformats.org/drawingml/2006/main">
              <a:prstDash val="solid"/>
            </a:ln>
          </spPr>
          <cat>
            <numRef>
              <f>'CONG_NO'!$A$5:$A$9</f>
            </numRef>
          </cat>
          <val>
            <numRef>
              <f>'CONG_NO'!$G$5:$G$9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Tỷ lệ trạng thái công nợ</a:t>
            </a:r>
          </a:p>
        </rich>
      </tx>
    </title>
    <plotArea>
      <pieChart>
        <varyColors val="1"/>
        <ser>
          <idx val="0"/>
          <order val="0"/>
          <tx>
            <strRef>
              <f>'CONG_NO'!L21</f>
            </strRef>
          </tx>
          <spPr>
            <a:ln xmlns:a="http://schemas.openxmlformats.org/drawingml/2006/main">
              <a:prstDash val="solid"/>
            </a:ln>
          </spPr>
          <cat>
            <numRef>
              <f>'CONG_NO'!$K$22:$K$24</f>
            </numRef>
          </cat>
          <val>
            <numRef>
              <f>'CONG_NO'!$L$22:$L$24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10</col>
      <colOff>0</colOff>
      <row>3</row>
      <rowOff>0</rowOff>
    </from>
    <ext cx="504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24</row>
      <rowOff>0</rowOff>
    </from>
    <ext cx="360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4" customWidth="1" min="3" max="3"/>
    <col width="16" customWidth="1" min="4" max="4"/>
    <col width="16" customWidth="1" min="5" max="5"/>
    <col width="16" customWidth="1" min="6" max="6"/>
    <col width="16" customWidth="1" min="7" max="7"/>
    <col width="14" customWidth="1" min="8" max="8"/>
    <col width="18" customWidth="1" min="9" max="9"/>
  </cols>
  <sheetData>
    <row r="1" ht="30" customHeight="1">
      <c r="A1" s="1" t="inlineStr">
        <is>
          <t>MẪU CÔNG NỢ PHẢI THU</t>
        </is>
      </c>
    </row>
    <row r="2">
      <c r="A2" s="2" t="inlineStr">
        <is>
          <t>Có công thức còn lại, số ngày quá hạn, trạng thái và biểu đồ nợ.</t>
        </is>
      </c>
    </row>
    <row r="4">
      <c r="A4" s="3" t="inlineStr">
        <is>
          <t>KHÁCH HÀNG</t>
        </is>
      </c>
      <c r="B4" s="3" t="inlineStr">
        <is>
          <t>SỐ HĐ</t>
        </is>
      </c>
      <c r="C4" s="3" t="inlineStr">
        <is>
          <t>NGÀY HĐ</t>
        </is>
      </c>
      <c r="D4" s="3" t="inlineStr">
        <is>
          <t>HẠN THANH TOÁN</t>
        </is>
      </c>
      <c r="E4" s="3" t="inlineStr">
        <is>
          <t>TỔNG TIỀN</t>
        </is>
      </c>
      <c r="F4" s="3" t="inlineStr">
        <is>
          <t>ĐÃ THU</t>
        </is>
      </c>
      <c r="G4" s="3" t="inlineStr">
        <is>
          <t>CÒN LẠI</t>
        </is>
      </c>
      <c r="H4" s="3" t="inlineStr">
        <is>
          <t>NGÀY QUÁ HẠN</t>
        </is>
      </c>
      <c r="I4" s="3" t="inlineStr">
        <is>
          <t>TRẠNG THÁI</t>
        </is>
      </c>
    </row>
    <row r="5">
      <c r="A5" s="4" t="inlineStr">
        <is>
          <t>Công ty A</t>
        </is>
      </c>
      <c r="B5" s="4" t="inlineStr">
        <is>
          <t>HD001</t>
        </is>
      </c>
      <c r="C5" s="5" t="n">
        <v>46027</v>
      </c>
      <c r="D5" s="5" t="n">
        <v>46058</v>
      </c>
      <c r="E5" s="6" t="n">
        <v>78000000</v>
      </c>
      <c r="F5" s="6" t="n">
        <v>50000000</v>
      </c>
      <c r="G5" s="7">
        <f>E5-F5</f>
        <v/>
      </c>
      <c r="H5" s="8">
        <f>MAX(0,TODAY()-D5)</f>
        <v/>
      </c>
      <c r="I5" s="8">
        <f>IF(G5&lt;=0,"ĐÃ THU",IF(H5&gt;0,"QUÁ HẠN","CHƯA ĐẾN HẠN"))</f>
        <v/>
      </c>
    </row>
    <row r="6">
      <c r="A6" s="4" t="inlineStr">
        <is>
          <t>Công ty B</t>
        </is>
      </c>
      <c r="B6" s="4" t="inlineStr">
        <is>
          <t>HD002</t>
        </is>
      </c>
      <c r="C6" s="5" t="n">
        <v>46040</v>
      </c>
      <c r="D6" s="5" t="n">
        <v>46071</v>
      </c>
      <c r="E6" s="6" t="n">
        <v>45000000</v>
      </c>
      <c r="F6" s="6" t="n">
        <v>45000000</v>
      </c>
      <c r="G6" s="7">
        <f>E6-F6</f>
        <v/>
      </c>
      <c r="H6" s="8">
        <f>MAX(0,TODAY()-D6)</f>
        <v/>
      </c>
      <c r="I6" s="8">
        <f>IF(G6&lt;=0,"ĐÃ THU",IF(H6&gt;0,"QUÁ HẠN","CHƯA ĐẾN HẠN"))</f>
        <v/>
      </c>
    </row>
    <row r="7">
      <c r="A7" s="4" t="inlineStr">
        <is>
          <t>Công ty C</t>
        </is>
      </c>
      <c r="B7" s="4" t="inlineStr">
        <is>
          <t>HD003</t>
        </is>
      </c>
      <c r="C7" s="5" t="n">
        <v>46056</v>
      </c>
      <c r="D7" s="5" t="n">
        <v>46084</v>
      </c>
      <c r="E7" s="6" t="n">
        <v>92000000</v>
      </c>
      <c r="F7" s="6" t="n">
        <v>20000000</v>
      </c>
      <c r="G7" s="7">
        <f>E7-F7</f>
        <v/>
      </c>
      <c r="H7" s="8">
        <f>MAX(0,TODAY()-D7)</f>
        <v/>
      </c>
      <c r="I7" s="8">
        <f>IF(G7&lt;=0,"ĐÃ THU",IF(H7&gt;0,"QUÁ HẠN","CHƯA ĐẾN HẠN"))</f>
        <v/>
      </c>
    </row>
    <row r="8">
      <c r="A8" s="4" t="inlineStr">
        <is>
          <t>Công ty D</t>
        </is>
      </c>
      <c r="B8" s="4" t="inlineStr">
        <is>
          <t>HD004</t>
        </is>
      </c>
      <c r="C8" s="5" t="n">
        <v>46091</v>
      </c>
      <c r="D8" s="5" t="n">
        <v>46122</v>
      </c>
      <c r="E8" s="6" t="n">
        <v>38000000</v>
      </c>
      <c r="F8" s="6" t="n">
        <v>0</v>
      </c>
      <c r="G8" s="7">
        <f>E8-F8</f>
        <v/>
      </c>
      <c r="H8" s="8">
        <f>MAX(0,TODAY()-D8)</f>
        <v/>
      </c>
      <c r="I8" s="8">
        <f>IF(G8&lt;=0,"ĐÃ THU",IF(H8&gt;0,"QUÁ HẠN","CHƯA ĐẾN HẠN"))</f>
        <v/>
      </c>
    </row>
    <row r="9">
      <c r="A9" s="4" t="inlineStr">
        <is>
          <t>Công ty E</t>
        </is>
      </c>
      <c r="B9" s="4" t="inlineStr">
        <is>
          <t>HD005</t>
        </is>
      </c>
      <c r="C9" s="5" t="n">
        <v>46124</v>
      </c>
      <c r="D9" s="5" t="n">
        <v>46154</v>
      </c>
      <c r="E9" s="6" t="n">
        <v>64000000</v>
      </c>
      <c r="F9" s="6" t="n">
        <v>15000000</v>
      </c>
      <c r="G9" s="7">
        <f>E9-F9</f>
        <v/>
      </c>
      <c r="H9" s="8">
        <f>MAX(0,TODAY()-D9)</f>
        <v/>
      </c>
      <c r="I9" s="8">
        <f>IF(G9&lt;=0,"ĐÃ THU",IF(H9&gt;0,"QUÁ HẠN","CHƯA ĐẾN HẠN"))</f>
        <v/>
      </c>
    </row>
    <row r="12">
      <c r="A12" s="9" t="inlineStr">
        <is>
          <t>Gợi ý cho AI: Liệt kê hóa đơn quá hạn, xếp khách theo số nợ còn lại và tạo báo cáo nhắc thu.</t>
        </is>
      </c>
      <c r="B12" s="10" t="n"/>
      <c r="C12" s="10" t="n"/>
      <c r="D12" s="10" t="n"/>
      <c r="E12" s="10" t="n"/>
      <c r="F12" s="10" t="n"/>
      <c r="G12" s="10" t="n"/>
      <c r="H12" s="10" t="n"/>
      <c r="I12" s="10" t="n"/>
      <c r="J12" s="11" t="n"/>
    </row>
    <row r="21">
      <c r="K21" t="inlineStr">
        <is>
          <t>TRẠNG THÁI</t>
        </is>
      </c>
      <c r="L21" t="inlineStr">
        <is>
          <t>SỐ HĐ</t>
        </is>
      </c>
    </row>
    <row r="22">
      <c r="K22" t="inlineStr">
        <is>
          <t>ĐÃ THU</t>
        </is>
      </c>
      <c r="L22">
        <f>COUNTIF(I5:I9,K22)</f>
        <v/>
      </c>
    </row>
    <row r="23">
      <c r="K23" t="inlineStr">
        <is>
          <t>QUÁ HẠN</t>
        </is>
      </c>
      <c r="L23">
        <f>COUNTIF(I5:I9,K23)</f>
        <v/>
      </c>
    </row>
    <row r="24">
      <c r="K24" t="inlineStr">
        <is>
          <t>CHƯA ĐẾN HẠN</t>
        </is>
      </c>
      <c r="L24">
        <f>COUNTIF(I5:I9,K24)</f>
        <v/>
      </c>
    </row>
  </sheetData>
  <mergeCells count="3">
    <mergeCell ref="A1:J1"/>
    <mergeCell ref="A12:J12"/>
    <mergeCell ref="A2:J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2026-06-19T16:38:59Z</dcterms:created>
  <dcterms:modified xmlns:dcterms="http://purl.org/dc/terms/" xmlns:xsi="http://www.w3.org/2001/XMLSchema-instance" xsi:type="dcterms:W3CDTF">2026-06-19T16:38:59Z</dcterms:modified>
</cp:coreProperties>
</file>